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X:\00 SGC Quality Service\01 Procedimientos y Formatos\07 Contabilidad y Administración\07 Cobranza\Formatos\"/>
    </mc:Choice>
  </mc:AlternateContent>
  <xr:revisionPtr revIDLastSave="0" documentId="13_ncr:1_{A4FC2DEE-F187-48BD-B916-B70A39D9DC47}" xr6:coauthVersionLast="47" xr6:coauthVersionMax="47" xr10:uidLastSave="{00000000-0000-0000-0000-000000000000}"/>
  <bookViews>
    <workbookView xWindow="-110" yWindow="-110" windowWidth="19420" windowHeight="10420" tabRatio="621" xr2:uid="{DF60BE71-97DF-4BD2-A910-A31F0BF034CA}"/>
  </bookViews>
  <sheets>
    <sheet name="TRANSPORTACIÓN" sheetId="7" r:id="rId1"/>
    <sheet name="SOLUCIONES" sheetId="6" r:id="rId2"/>
    <sheet name="MEXBANKING" sheetId="4" r:id="rId3"/>
    <sheet name="QUALITY SERVICE" sheetId="5" r:id="rId4"/>
    <sheet name="IN WEB TRAINING" sheetId="1" r:id="rId5"/>
    <sheet name="RESUMEN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6" l="1"/>
  <c r="I16" i="6"/>
  <c r="J16" i="6"/>
  <c r="K16" i="6"/>
  <c r="L16" i="6"/>
  <c r="M16" i="6"/>
  <c r="N16" i="6"/>
  <c r="N15" i="7"/>
  <c r="M15" i="7"/>
  <c r="L15" i="7"/>
  <c r="K15" i="7"/>
  <c r="J15" i="7"/>
  <c r="I15" i="7"/>
  <c r="H15" i="7"/>
  <c r="N13" i="4" l="1"/>
  <c r="M13" i="4"/>
  <c r="L13" i="4"/>
  <c r="K13" i="4"/>
  <c r="J13" i="4"/>
  <c r="I13" i="4"/>
  <c r="H13" i="4"/>
  <c r="N5" i="7"/>
  <c r="H13" i="1"/>
  <c r="H14" i="5"/>
  <c r="N14" i="5" l="1"/>
  <c r="M14" i="5"/>
  <c r="L14" i="5"/>
  <c r="K14" i="5"/>
  <c r="J14" i="5"/>
  <c r="I14" i="5"/>
  <c r="K13" i="1" l="1"/>
  <c r="N13" i="1"/>
  <c r="M13" i="1"/>
  <c r="L13" i="1"/>
  <c r="J13" i="1"/>
  <c r="I13" i="1"/>
  <c r="B8" i="1" l="1"/>
  <c r="B9" i="8" s="1"/>
  <c r="B8" i="5"/>
  <c r="B8" i="4" l="1"/>
  <c r="B9" i="6"/>
  <c r="E14" i="8" l="1"/>
  <c r="D14" i="8"/>
  <c r="C14" i="8"/>
  <c r="H15" i="8"/>
  <c r="G15" i="8"/>
  <c r="F15" i="8"/>
  <c r="E15" i="8"/>
  <c r="D15" i="8"/>
  <c r="C15" i="8"/>
  <c r="D17" i="8"/>
  <c r="E17" i="8"/>
  <c r="G17" i="8"/>
  <c r="H17" i="8"/>
  <c r="I17" i="8"/>
  <c r="F17" i="8"/>
  <c r="I15" i="8" l="1"/>
  <c r="I16" i="8"/>
  <c r="C16" i="8"/>
  <c r="D16" i="8"/>
  <c r="H16" i="8"/>
  <c r="G16" i="8"/>
  <c r="F16" i="8"/>
  <c r="E16" i="8"/>
  <c r="G14" i="8"/>
  <c r="I14" i="8"/>
  <c r="H14" i="8"/>
  <c r="F14" i="8"/>
  <c r="E18" i="8"/>
  <c r="F18" i="8"/>
  <c r="H18" i="8"/>
  <c r="E20" i="8" l="1"/>
  <c r="H20" i="8"/>
  <c r="F20" i="8"/>
  <c r="C18" i="8"/>
  <c r="G18" i="8"/>
  <c r="G20" i="8" s="1"/>
  <c r="I18" i="8"/>
  <c r="I20" i="8" s="1"/>
  <c r="D18" i="8"/>
  <c r="D20" i="8" s="1"/>
  <c r="C17" i="8"/>
  <c r="C20" i="8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<sst xmlns="http://schemas.openxmlformats.org/spreadsheetml/2006/main" count="147" uniqueCount="47">
  <si>
    <t>GRUPO EMPRESARIAL QSMEX</t>
  </si>
  <si>
    <t>RESUMEN DE CARTERA DE CLIENTES</t>
  </si>
  <si>
    <t>POR EMPRESA</t>
  </si>
  <si>
    <t>CLIENTE</t>
  </si>
  <si>
    <t>FECHA DE EMISIÓN</t>
  </si>
  <si>
    <t>DÍAS DE CRÉDITO</t>
  </si>
  <si>
    <t>NO. FACTURA</t>
  </si>
  <si>
    <t>MONTO COBRADO</t>
  </si>
  <si>
    <t>AL DÍA</t>
  </si>
  <si>
    <t>DE 0 A 30 DÍAS</t>
  </si>
  <si>
    <t>DE 31 A 60 DÍAS</t>
  </si>
  <si>
    <t>DE 61 A 90 DÍAS</t>
  </si>
  <si>
    <t>MÁS DE 90 DÍAS</t>
  </si>
  <si>
    <t>MONTO DOCUMENTO</t>
  </si>
  <si>
    <t>FECHA DE VENCIMIENTO</t>
  </si>
  <si>
    <t>DÍAS DE VENCIMIENTO</t>
  </si>
  <si>
    <t>OBSERVACIONES</t>
  </si>
  <si>
    <t>ANTOLIN INTERIORS MEXICO</t>
  </si>
  <si>
    <t>ALPLA MEXICO</t>
  </si>
  <si>
    <t>RESUMEN:</t>
  </si>
  <si>
    <t>%</t>
  </si>
  <si>
    <t>RAZON SOCIAL</t>
  </si>
  <si>
    <t>MONTO</t>
  </si>
  <si>
    <t>SOLUCIONES EMPRESARIALES</t>
  </si>
  <si>
    <t>MEXBANKING</t>
  </si>
  <si>
    <t>QUALITY SERVICE</t>
  </si>
  <si>
    <t>IN WEB TRAINING</t>
  </si>
  <si>
    <t>TOTAL</t>
  </si>
  <si>
    <t xml:space="preserve">Observaciones </t>
  </si>
  <si>
    <t>FORTA LAB</t>
  </si>
  <si>
    <t>FECHA AL MOMENTO DE SUBIR AL PORTAL  PORTAL</t>
  </si>
  <si>
    <t>PORTAL</t>
  </si>
  <si>
    <t xml:space="preserve">STATUS  POR CORREO </t>
  </si>
  <si>
    <t>CALIDAD EN TRANSPORTACIÓN DE PERSONAL METEPEC</t>
  </si>
  <si>
    <t xml:space="preserve">CSYAP, SOLUCIONES EMPRESARIALES </t>
  </si>
  <si>
    <t xml:space="preserve">MEXBANKING </t>
  </si>
  <si>
    <t>QUALITY SERVICE CONSULTORES EN SELECCIÓN Y ADMINISTRACIÓN DE PERSONAL</t>
  </si>
  <si>
    <t xml:space="preserve">PROGRAMACION POR PORTAL </t>
  </si>
  <si>
    <t xml:space="preserve">FECHA DE EMISIÒN </t>
  </si>
  <si>
    <t>Pendiente de aprobacion interna.</t>
  </si>
  <si>
    <t>PARCELMOBI</t>
  </si>
  <si>
    <t>CALIDAD EN TRANSPORTACIÓN</t>
  </si>
  <si>
    <t>CORRESPONDE A SEMANA 47</t>
  </si>
  <si>
    <t>FORMATO                                                                                                                                                                                                                                                                  CARTERA SEMANAL</t>
  </si>
  <si>
    <r>
      <t xml:space="preserve">Área: </t>
    </r>
    <r>
      <rPr>
        <b/>
        <sz val="12"/>
        <color theme="1"/>
        <rFont val="Aptos Narrow"/>
        <family val="2"/>
        <scheme val="minor"/>
      </rPr>
      <t>COBRANZA</t>
    </r>
  </si>
  <si>
    <t>FORMATO                                                                                                                                                                                                                                                                                                                                                        CARTERA SEMANAL</t>
  </si>
  <si>
    <r>
      <t xml:space="preserve">Código: </t>
    </r>
    <r>
      <rPr>
        <b/>
        <sz val="12"/>
        <color theme="1"/>
        <rFont val="Aptos Narrow"/>
        <family val="2"/>
        <scheme val="minor"/>
      </rPr>
      <t>F1PNO-CYA-07.02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</si>
</sst>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-mm\-yy;@"/>
    <numFmt numFmtId="165" formatCode="#,##0_ ;[Red]\-#,##0\ "/>
    <numFmt numFmtId="166" formatCode="[$$-80A]#,##0.00;[Red]\-[$$-80A]#,##0.00"/>
    <numFmt numFmtId="167" formatCode="#,##0.00_ ;[Red]\-#,##0.00\ "/>
  </numFmts>
  <fonts count="2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 tint="0.249977111117893"/>
      <name val="Aptos Narrow"/>
      <family val="2"/>
      <scheme val="minor"/>
    </font>
    <font>
      <b/>
      <sz val="14"/>
      <color theme="5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i/>
      <sz val="14"/>
      <color theme="1"/>
      <name val="Aptos Narrow"/>
      <family val="2"/>
      <scheme val="minor"/>
    </font>
    <font>
      <sz val="12"/>
      <color theme="1"/>
      <name val="Aptos"/>
      <family val="2"/>
    </font>
    <font>
      <sz val="11"/>
      <color theme="0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9" borderId="0" applyNumberFormat="0" applyBorder="0" applyAlignment="0" applyProtection="0"/>
  </cellStyleXfs>
  <cellXfs count="112">
    <xf numFmtId="0" fontId="0" fillId="0" borderId="0" xfId="0"/>
    <xf numFmtId="0" fontId="1" fillId="0" borderId="0" xfId="0" applyFont="1"/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/>
    <xf numFmtId="0" fontId="0" fillId="2" borderId="0" xfId="0" applyFill="1" applyAlignment="1">
      <alignment horizontal="center"/>
    </xf>
    <xf numFmtId="0" fontId="6" fillId="0" borderId="0" xfId="0" applyFont="1"/>
    <xf numFmtId="165" fontId="1" fillId="2" borderId="0" xfId="0" applyNumberFormat="1" applyFont="1" applyFill="1"/>
    <xf numFmtId="0" fontId="6" fillId="2" borderId="0" xfId="0" applyFont="1" applyFill="1"/>
    <xf numFmtId="14" fontId="5" fillId="2" borderId="0" xfId="0" applyNumberFormat="1" applyFont="1" applyFill="1"/>
    <xf numFmtId="0" fontId="7" fillId="2" borderId="0" xfId="0" applyFont="1" applyFill="1"/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9" fontId="9" fillId="2" borderId="0" xfId="2" applyFont="1" applyFill="1" applyAlignment="1">
      <alignment horizontal="center"/>
    </xf>
    <xf numFmtId="0" fontId="9" fillId="0" borderId="0" xfId="0" applyFont="1"/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0" fillId="0" borderId="5" xfId="0" applyBorder="1"/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0" fillId="0" borderId="8" xfId="0" applyBorder="1"/>
    <xf numFmtId="0" fontId="1" fillId="0" borderId="8" xfId="0" applyFont="1" applyBorder="1"/>
    <xf numFmtId="9" fontId="11" fillId="0" borderId="0" xfId="2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7" borderId="0" xfId="0" applyFill="1"/>
    <xf numFmtId="0" fontId="2" fillId="7" borderId="0" xfId="0" applyFont="1" applyFill="1"/>
    <xf numFmtId="0" fontId="0" fillId="7" borderId="0" xfId="0" applyFill="1" applyAlignment="1">
      <alignment horizontal="center"/>
    </xf>
    <xf numFmtId="14" fontId="0" fillId="7" borderId="0" xfId="0" applyNumberFormat="1" applyFill="1"/>
    <xf numFmtId="1" fontId="1" fillId="7" borderId="0" xfId="0" applyNumberFormat="1" applyFont="1" applyFill="1" applyAlignment="1">
      <alignment horizontal="center"/>
    </xf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14" fontId="0" fillId="7" borderId="1" xfId="0" applyNumberFormat="1" applyFill="1" applyBorder="1"/>
    <xf numFmtId="165" fontId="1" fillId="7" borderId="0" xfId="0" applyNumberFormat="1" applyFont="1" applyFill="1"/>
    <xf numFmtId="0" fontId="0" fillId="7" borderId="0" xfId="0" applyFill="1" applyAlignment="1">
      <alignment horizontal="center" vertical="center"/>
    </xf>
    <xf numFmtId="0" fontId="1" fillId="7" borderId="0" xfId="0" applyFont="1" applyFill="1" applyAlignment="1">
      <alignment horizontal="center"/>
    </xf>
    <xf numFmtId="165" fontId="0" fillId="7" borderId="0" xfId="1" applyNumberFormat="1" applyFont="1" applyFill="1" applyBorder="1"/>
    <xf numFmtId="0" fontId="0" fillId="7" borderId="1" xfId="0" applyFill="1" applyBorder="1" applyAlignment="1">
      <alignment horizontal="center" vertical="center"/>
    </xf>
    <xf numFmtId="164" fontId="0" fillId="7" borderId="0" xfId="0" applyNumberFormat="1" applyFill="1" applyAlignment="1">
      <alignment horizontal="center"/>
    </xf>
    <xf numFmtId="164" fontId="0" fillId="7" borderId="1" xfId="0" applyNumberForma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4" fontId="0" fillId="7" borderId="0" xfId="0" applyNumberFormat="1" applyFill="1" applyAlignment="1">
      <alignment horizontal="center"/>
    </xf>
    <xf numFmtId="14" fontId="0" fillId="7" borderId="1" xfId="0" applyNumberFormat="1" applyFill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3" fillId="2" borderId="0" xfId="0" applyFont="1" applyFill="1"/>
    <xf numFmtId="0" fontId="13" fillId="2" borderId="0" xfId="0" applyFont="1" applyFill="1" applyAlignment="1">
      <alignment horizontal="center"/>
    </xf>
    <xf numFmtId="0" fontId="14" fillId="8" borderId="2" xfId="0" applyFont="1" applyFill="1" applyBorder="1"/>
    <xf numFmtId="165" fontId="9" fillId="8" borderId="3" xfId="0" applyNumberFormat="1" applyFont="1" applyFill="1" applyBorder="1"/>
    <xf numFmtId="0" fontId="13" fillId="8" borderId="4" xfId="0" applyFont="1" applyFill="1" applyBorder="1"/>
    <xf numFmtId="0" fontId="12" fillId="2" borderId="0" xfId="0" applyFont="1" applyFill="1" applyAlignment="1">
      <alignment horizontal="center" vertical="center"/>
    </xf>
    <xf numFmtId="0" fontId="1" fillId="9" borderId="0" xfId="3" applyFont="1" applyAlignment="1">
      <alignment horizontal="center" vertical="center"/>
    </xf>
    <xf numFmtId="0" fontId="1" fillId="9" borderId="0" xfId="3" applyFont="1" applyAlignment="1">
      <alignment horizontal="center" vertical="center" wrapText="1"/>
    </xf>
    <xf numFmtId="166" fontId="0" fillId="7" borderId="0" xfId="1" applyNumberFormat="1" applyFont="1" applyFill="1" applyBorder="1"/>
    <xf numFmtId="166" fontId="0" fillId="7" borderId="1" xfId="1" applyNumberFormat="1" applyFont="1" applyFill="1" applyBorder="1"/>
    <xf numFmtId="166" fontId="1" fillId="7" borderId="0" xfId="0" applyNumberFormat="1" applyFont="1" applyFill="1"/>
    <xf numFmtId="0" fontId="1" fillId="7" borderId="1" xfId="0" applyFont="1" applyFill="1" applyBorder="1" applyAlignment="1">
      <alignment horizontal="center" vertical="center"/>
    </xf>
    <xf numFmtId="166" fontId="0" fillId="7" borderId="0" xfId="1" applyNumberFormat="1" applyFont="1" applyFill="1"/>
    <xf numFmtId="166" fontId="0" fillId="7" borderId="0" xfId="1" applyNumberFormat="1" applyFont="1" applyFill="1" applyAlignment="1">
      <alignment horizontal="right"/>
    </xf>
    <xf numFmtId="164" fontId="0" fillId="7" borderId="1" xfId="0" applyNumberFormat="1" applyFill="1" applyBorder="1" applyAlignment="1">
      <alignment horizontal="center" vertical="center"/>
    </xf>
    <xf numFmtId="167" fontId="9" fillId="8" borderId="3" xfId="0" applyNumberFormat="1" applyFont="1" applyFill="1" applyBorder="1"/>
    <xf numFmtId="10" fontId="9" fillId="2" borderId="0" xfId="2" applyNumberFormat="1" applyFont="1" applyFill="1" applyAlignment="1">
      <alignment horizontal="center"/>
    </xf>
    <xf numFmtId="10" fontId="0" fillId="2" borderId="0" xfId="0" applyNumberFormat="1" applyFill="1"/>
    <xf numFmtId="166" fontId="1" fillId="0" borderId="0" xfId="1" applyNumberFormat="1" applyFont="1"/>
    <xf numFmtId="166" fontId="1" fillId="3" borderId="0" xfId="1" applyNumberFormat="1" applyFont="1" applyFill="1"/>
    <xf numFmtId="166" fontId="1" fillId="4" borderId="0" xfId="1" applyNumberFormat="1" applyFont="1" applyFill="1"/>
    <xf numFmtId="166" fontId="1" fillId="5" borderId="0" xfId="1" applyNumberFormat="1" applyFont="1" applyFill="1"/>
    <xf numFmtId="166" fontId="1" fillId="6" borderId="9" xfId="1" applyNumberFormat="1" applyFont="1" applyFill="1" applyBorder="1"/>
    <xf numFmtId="166" fontId="0" fillId="0" borderId="0" xfId="0" applyNumberFormat="1"/>
    <xf numFmtId="166" fontId="0" fillId="0" borderId="9" xfId="0" applyNumberFormat="1" applyBorder="1"/>
    <xf numFmtId="0" fontId="9" fillId="0" borderId="8" xfId="0" applyFont="1" applyBorder="1"/>
    <xf numFmtId="166" fontId="9" fillId="0" borderId="0" xfId="0" applyNumberFormat="1" applyFont="1"/>
    <xf numFmtId="166" fontId="9" fillId="0" borderId="9" xfId="0" applyNumberFormat="1" applyFont="1" applyBorder="1"/>
    <xf numFmtId="0" fontId="13" fillId="0" borderId="0" xfId="0" applyFont="1"/>
    <xf numFmtId="166" fontId="1" fillId="7" borderId="0" xfId="0" applyNumberFormat="1" applyFont="1" applyFill="1" applyAlignment="1">
      <alignment horizontal="center" vertical="center"/>
    </xf>
    <xf numFmtId="166" fontId="0" fillId="7" borderId="1" xfId="0" applyNumberFormat="1" applyFill="1" applyBorder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166" fontId="1" fillId="2" borderId="0" xfId="0" applyNumberFormat="1" applyFont="1" applyFill="1" applyAlignment="1">
      <alignment horizontal="center" vertical="center"/>
    </xf>
    <xf numFmtId="166" fontId="0" fillId="7" borderId="0" xfId="1" applyNumberFormat="1" applyFont="1" applyFill="1" applyAlignment="1">
      <alignment horizontal="center" vertical="center"/>
    </xf>
    <xf numFmtId="0" fontId="2" fillId="7" borderId="0" xfId="0" applyFont="1" applyFill="1" applyAlignment="1">
      <alignment horizontal="left" vertical="center"/>
    </xf>
    <xf numFmtId="0" fontId="0" fillId="7" borderId="1" xfId="0" applyFill="1" applyBorder="1" applyAlignment="1">
      <alignment horizontal="left" vertical="center"/>
    </xf>
    <xf numFmtId="0" fontId="0" fillId="7" borderId="0" xfId="0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166" fontId="1" fillId="2" borderId="0" xfId="0" applyNumberFormat="1" applyFont="1" applyFill="1"/>
    <xf numFmtId="0" fontId="2" fillId="7" borderId="0" xfId="0" applyFont="1" applyFill="1" applyAlignment="1">
      <alignment horizontal="center"/>
    </xf>
    <xf numFmtId="43" fontId="0" fillId="0" borderId="0" xfId="1" applyFont="1"/>
    <xf numFmtId="0" fontId="15" fillId="7" borderId="0" xfId="0" applyFont="1" applyFill="1"/>
    <xf numFmtId="0" fontId="16" fillId="2" borderId="0" xfId="0" applyFont="1" applyFill="1"/>
    <xf numFmtId="164" fontId="0" fillId="2" borderId="0" xfId="0" applyNumberFormat="1" applyFill="1" applyAlignment="1">
      <alignment horizontal="center"/>
    </xf>
    <xf numFmtId="167" fontId="13" fillId="2" borderId="0" xfId="0" applyNumberFormat="1" applyFont="1" applyFill="1"/>
    <xf numFmtId="167" fontId="0" fillId="2" borderId="0" xfId="0" applyNumberFormat="1" applyFill="1"/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7" fillId="0" borderId="0" xfId="0" applyFont="1"/>
    <xf numFmtId="0" fontId="17" fillId="0" borderId="13" xfId="0" applyFont="1" applyBorder="1" applyAlignment="1">
      <alignment horizontal="center"/>
    </xf>
    <xf numFmtId="0" fontId="20" fillId="0" borderId="0" xfId="0" applyFont="1" applyAlignment="1">
      <alignment horizontal="left" vertical="center"/>
    </xf>
    <xf numFmtId="0" fontId="18" fillId="0" borderId="1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13" xfId="0" applyFont="1" applyBorder="1" applyAlignment="1">
      <alignment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</cellXfs>
  <cellStyles count="4">
    <cellStyle name="40% - Énfasis3" xfId="3" builtinId="39"/>
    <cellStyle name="Millares" xfId="1" builtinId="3"/>
    <cellStyle name="Normal" xfId="0" builtinId="0"/>
    <cellStyle name="Porcentaje" xfId="2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784412</xdr:colOff>
      <xdr:row>0</xdr:row>
      <xdr:rowOff>0</xdr:rowOff>
    </xdr:from>
    <xdr:to>
      <xdr:col>15</xdr:col>
      <xdr:colOff>1404471</xdr:colOff>
      <xdr:row>1</xdr:row>
      <xdr:rowOff>298824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C536DE-7032-C1BD-DB96-A951A59BB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7647" y="0"/>
          <a:ext cx="620059" cy="620059"/>
        </a:xfrm>
        <a:prstGeom prst="rect">
          <a:avLst/>
        </a:prstGeom>
      </xdr:spPr>
    </xdr:pic>
    <xdr:clientData/>
  </xdr:twoCellAnchor>
  <xdr:twoCellAnchor editAs="oneCell">
    <xdr:from>
      <xdr:col>15</xdr:col>
      <xdr:colOff>1718824</xdr:colOff>
      <xdr:row>0</xdr:row>
      <xdr:rowOff>0</xdr:rowOff>
    </xdr:from>
    <xdr:to>
      <xdr:col>15</xdr:col>
      <xdr:colOff>2345765</xdr:colOff>
      <xdr:row>1</xdr:row>
      <xdr:rowOff>305706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F702DB9-A09D-7C75-44C6-7F2B46BD6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02059" y="0"/>
          <a:ext cx="626941" cy="6269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1387663</xdr:colOff>
      <xdr:row>0</xdr:row>
      <xdr:rowOff>0</xdr:rowOff>
    </xdr:from>
    <xdr:to>
      <xdr:col>15</xdr:col>
      <xdr:colOff>1885965</xdr:colOff>
      <xdr:row>1</xdr:row>
      <xdr:rowOff>241300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A18A72-7926-42C6-AF44-D4E3CF5E3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46513" y="0"/>
          <a:ext cx="498302" cy="4953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2576075</xdr:colOff>
      <xdr:row>0</xdr:row>
      <xdr:rowOff>0</xdr:rowOff>
    </xdr:from>
    <xdr:to>
      <xdr:col>15</xdr:col>
      <xdr:colOff>3073401</xdr:colOff>
      <xdr:row>1</xdr:row>
      <xdr:rowOff>240363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E9A0461-5666-4A06-8A77-7991E531C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4925" y="0"/>
          <a:ext cx="497326" cy="4943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1038413</xdr:colOff>
      <xdr:row>0</xdr:row>
      <xdr:rowOff>0</xdr:rowOff>
    </xdr:from>
    <xdr:to>
      <xdr:col>15</xdr:col>
      <xdr:colOff>1576295</xdr:colOff>
      <xdr:row>1</xdr:row>
      <xdr:rowOff>265034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CC6787-C2AB-4E6F-9A3C-28E466A95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8354" y="0"/>
          <a:ext cx="537882" cy="541446"/>
        </a:xfrm>
        <a:prstGeom prst="rect">
          <a:avLst/>
        </a:prstGeom>
      </xdr:spPr>
    </xdr:pic>
    <xdr:clientData/>
  </xdr:twoCellAnchor>
  <xdr:twoCellAnchor editAs="oneCell">
    <xdr:from>
      <xdr:col>15</xdr:col>
      <xdr:colOff>2092355</xdr:colOff>
      <xdr:row>0</xdr:row>
      <xdr:rowOff>0</xdr:rowOff>
    </xdr:from>
    <xdr:to>
      <xdr:col>15</xdr:col>
      <xdr:colOff>2607237</xdr:colOff>
      <xdr:row>1</xdr:row>
      <xdr:rowOff>241845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7216AA1-D3BF-4EA2-A6A1-0A8A8E5A2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12296" y="0"/>
          <a:ext cx="514882" cy="5182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1875120</xdr:colOff>
      <xdr:row>0</xdr:row>
      <xdr:rowOff>0</xdr:rowOff>
    </xdr:from>
    <xdr:to>
      <xdr:col>15</xdr:col>
      <xdr:colOff>2435414</xdr:colOff>
      <xdr:row>1</xdr:row>
      <xdr:rowOff>280125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111836-79EA-487D-8E87-A3B8EA550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50767" y="0"/>
          <a:ext cx="560294" cy="564007"/>
        </a:xfrm>
        <a:prstGeom prst="rect">
          <a:avLst/>
        </a:prstGeom>
      </xdr:spPr>
    </xdr:pic>
    <xdr:clientData/>
  </xdr:twoCellAnchor>
  <xdr:twoCellAnchor editAs="oneCell">
    <xdr:from>
      <xdr:col>15</xdr:col>
      <xdr:colOff>3085943</xdr:colOff>
      <xdr:row>0</xdr:row>
      <xdr:rowOff>0</xdr:rowOff>
    </xdr:from>
    <xdr:to>
      <xdr:col>15</xdr:col>
      <xdr:colOff>3612901</xdr:colOff>
      <xdr:row>1</xdr:row>
      <xdr:rowOff>246530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41B2946-895B-488D-8C5E-EB2580195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61590" y="0"/>
          <a:ext cx="526958" cy="5304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692690</xdr:colOff>
      <xdr:row>0</xdr:row>
      <xdr:rowOff>1</xdr:rowOff>
    </xdr:from>
    <xdr:to>
      <xdr:col>15</xdr:col>
      <xdr:colOff>1171222</xdr:colOff>
      <xdr:row>1</xdr:row>
      <xdr:rowOff>227073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BCE277-F113-4682-9F74-3558FA975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6746" y="1"/>
          <a:ext cx="478532" cy="474016"/>
        </a:xfrm>
        <a:prstGeom prst="rect">
          <a:avLst/>
        </a:prstGeom>
      </xdr:spPr>
    </xdr:pic>
    <xdr:clientData/>
  </xdr:twoCellAnchor>
  <xdr:twoCellAnchor editAs="oneCell">
    <xdr:from>
      <xdr:col>15</xdr:col>
      <xdr:colOff>1542436</xdr:colOff>
      <xdr:row>0</xdr:row>
      <xdr:rowOff>0</xdr:rowOff>
    </xdr:from>
    <xdr:to>
      <xdr:col>15</xdr:col>
      <xdr:colOff>1989667</xdr:colOff>
      <xdr:row>1</xdr:row>
      <xdr:rowOff>196112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2DDB90A-5A83-4ECA-9118-2985AA088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92" y="0"/>
          <a:ext cx="447231" cy="4430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524063</xdr:colOff>
      <xdr:row>0</xdr:row>
      <xdr:rowOff>0</xdr:rowOff>
    </xdr:from>
    <xdr:to>
      <xdr:col>7</xdr:col>
      <xdr:colOff>1035051</xdr:colOff>
      <xdr:row>1</xdr:row>
      <xdr:rowOff>241210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D329D71-66A6-4922-8D3C-40BC320F1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0313" y="0"/>
          <a:ext cx="510988" cy="507910"/>
        </a:xfrm>
        <a:prstGeom prst="rect">
          <a:avLst/>
        </a:prstGeom>
      </xdr:spPr>
    </xdr:pic>
    <xdr:clientData/>
  </xdr:twoCellAnchor>
  <xdr:twoCellAnchor editAs="oneCell">
    <xdr:from>
      <xdr:col>8</xdr:col>
      <xdr:colOff>455174</xdr:colOff>
      <xdr:row>0</xdr:row>
      <xdr:rowOff>0</xdr:rowOff>
    </xdr:from>
    <xdr:to>
      <xdr:col>8</xdr:col>
      <xdr:colOff>966219</xdr:colOff>
      <xdr:row>1</xdr:row>
      <xdr:rowOff>241300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CC378E-C3EC-4EA5-8273-C6C5DBAD5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4474" y="0"/>
          <a:ext cx="511045" cy="50800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FDC0BFB6-807A-4E81-A617-D8D67B1287D7}">
  <we:reference id="wa200005502" version="1.0.0.11" store="es-ES" storeType="OMEX"/>
  <we:alternateReferences>
    <we:reference id="wa200005502" version="1.0.0.11" store="wa200005502" storeType="OMEX"/>
  </we:alternateReferences>
  <we:properties>
    <we:property name="docId" value="&quot;tTHB9ZnMkGjzzhDqxACyH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  <we:customFunctionIds>_xldudf_GPT_MATCH</we:customFunctionIds>
        <we:customFunctionIds>_xldudf_GPT_VISION</we:customFunctionIds>
        <we:customFunctionIds>_xldudf_GPT_WEB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49F7B-8C27-4149-9F76-338F40E53767}">
  <sheetPr>
    <tabColor theme="8"/>
  </sheetPr>
  <dimension ref="A1:Z19"/>
  <sheetViews>
    <sheetView tabSelected="1" zoomScale="85" zoomScaleNormal="85" workbookViewId="0">
      <pane xSplit="3" ySplit="7" topLeftCell="L8" activePane="bottomRight" state="frozen"/>
      <selection pane="topRight" activeCell="D1" sqref="D1"/>
      <selection pane="bottomLeft" activeCell="A8" sqref="A8"/>
      <selection pane="bottomRight" activeCell="O11" sqref="O11"/>
    </sheetView>
  </sheetViews>
  <sheetFormatPr baseColWidth="10" defaultColWidth="11.453125" defaultRowHeight="14.5" x14ac:dyDescent="0.35"/>
  <cols>
    <col min="1" max="1" width="3.54296875" style="2" customWidth="1"/>
    <col min="2" max="2" width="12.6328125" style="2" customWidth="1"/>
    <col min="3" max="3" width="18.6328125" style="7" customWidth="1"/>
    <col min="4" max="4" width="11.453125" style="2" customWidth="1"/>
    <col min="5" max="5" width="12.6328125" style="2" customWidth="1"/>
    <col min="6" max="6" width="15.90625" style="2" customWidth="1"/>
    <col min="7" max="7" width="26" style="2" hidden="1" customWidth="1"/>
    <col min="8" max="8" width="20.6328125" style="2" customWidth="1"/>
    <col min="9" max="9" width="11.6328125" style="2" customWidth="1"/>
    <col min="10" max="10" width="21.36328125" style="2" customWidth="1"/>
    <col min="11" max="11" width="15.453125" style="2" customWidth="1"/>
    <col min="12" max="12" width="11.6328125" style="2" customWidth="1"/>
    <col min="13" max="13" width="13.08984375" style="2" customWidth="1"/>
    <col min="14" max="14" width="15" style="2" customWidth="1"/>
    <col min="15" max="15" width="13.6328125" style="2" customWidth="1"/>
    <col min="16" max="16" width="44" style="2" customWidth="1"/>
    <col min="17" max="16384" width="11.453125" style="2"/>
  </cols>
  <sheetData>
    <row r="1" spans="1:26" ht="25" customHeight="1" x14ac:dyDescent="0.35">
      <c r="A1" s="103" t="e" vm="1">
        <v>#VALUE!</v>
      </c>
      <c r="B1" s="103"/>
      <c r="C1" s="105" t="s">
        <v>43</v>
      </c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8"/>
      <c r="Q1" s="96"/>
      <c r="R1" s="96"/>
      <c r="S1" s="97"/>
      <c r="T1" s="97"/>
      <c r="U1" s="97"/>
      <c r="V1" s="97"/>
      <c r="W1" s="97"/>
      <c r="X1" s="104"/>
      <c r="Y1" s="104"/>
      <c r="Z1" s="104"/>
    </row>
    <row r="2" spans="1:26" ht="25" customHeight="1" x14ac:dyDescent="0.35">
      <c r="A2" s="103"/>
      <c r="B2" s="103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9"/>
      <c r="Q2" s="96"/>
      <c r="R2" s="96"/>
      <c r="S2" s="97"/>
      <c r="T2" s="97"/>
      <c r="U2" s="97"/>
      <c r="V2" s="97"/>
      <c r="W2" s="97"/>
      <c r="X2" s="104"/>
      <c r="Y2" s="104"/>
      <c r="Z2" s="104"/>
    </row>
    <row r="3" spans="1:26" ht="15" customHeight="1" x14ac:dyDescent="0.35">
      <c r="A3" s="103"/>
      <c r="B3" s="103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7" t="s">
        <v>44</v>
      </c>
      <c r="Q3" s="96"/>
      <c r="R3" s="96"/>
      <c r="S3" s="97"/>
      <c r="T3" s="97"/>
      <c r="U3" s="97"/>
      <c r="V3" s="97"/>
      <c r="W3" s="97"/>
      <c r="X3" s="104"/>
      <c r="Y3" s="104"/>
      <c r="Z3" s="104"/>
    </row>
    <row r="4" spans="1:26" ht="15" customHeight="1" x14ac:dyDescent="0.35">
      <c r="A4" s="103"/>
      <c r="B4" s="10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7" t="s">
        <v>46</v>
      </c>
      <c r="Q4" s="96"/>
      <c r="R4" s="96"/>
      <c r="S4" s="97"/>
      <c r="T4" s="97"/>
      <c r="U4" s="97"/>
      <c r="V4" s="97"/>
      <c r="W4" s="97"/>
      <c r="X4" s="104"/>
      <c r="Y4" s="104"/>
      <c r="Z4" s="104"/>
    </row>
    <row r="5" spans="1:26" x14ac:dyDescent="0.35">
      <c r="E5" s="5"/>
      <c r="N5" s="11">
        <f ca="1">TODAY()</f>
        <v>45831</v>
      </c>
    </row>
    <row r="6" spans="1:26" x14ac:dyDescent="0.35">
      <c r="B6" s="3" t="s">
        <v>33</v>
      </c>
      <c r="E6" s="5"/>
    </row>
    <row r="7" spans="1:26" ht="45.9" customHeight="1" x14ac:dyDescent="0.35">
      <c r="B7" s="2" t="s">
        <v>1</v>
      </c>
      <c r="E7" s="5"/>
    </row>
    <row r="8" spans="1:26" ht="12" customHeight="1" x14ac:dyDescent="0.35">
      <c r="B8" s="2" t="s">
        <v>2</v>
      </c>
      <c r="E8" s="5"/>
    </row>
    <row r="9" spans="1:26" x14ac:dyDescent="0.35">
      <c r="B9" s="10" t="s">
        <v>42</v>
      </c>
      <c r="E9" s="5"/>
    </row>
    <row r="10" spans="1:26" ht="14.25" customHeight="1" x14ac:dyDescent="0.35">
      <c r="E10" s="5"/>
    </row>
    <row r="11" spans="1:26" ht="29" x14ac:dyDescent="0.35">
      <c r="B11" s="56" t="s">
        <v>3</v>
      </c>
      <c r="C11" s="57" t="s">
        <v>6</v>
      </c>
      <c r="D11" s="57" t="s">
        <v>4</v>
      </c>
      <c r="E11" s="57" t="s">
        <v>5</v>
      </c>
      <c r="F11" s="57" t="s">
        <v>14</v>
      </c>
      <c r="G11" s="57" t="s">
        <v>30</v>
      </c>
      <c r="H11" s="57" t="s">
        <v>13</v>
      </c>
      <c r="I11" s="57" t="s">
        <v>7</v>
      </c>
      <c r="J11" s="57" t="s">
        <v>8</v>
      </c>
      <c r="K11" s="57" t="s">
        <v>9</v>
      </c>
      <c r="L11" s="57" t="s">
        <v>10</v>
      </c>
      <c r="M11" s="57" t="s">
        <v>11</v>
      </c>
      <c r="N11" s="57" t="s">
        <v>12</v>
      </c>
      <c r="O11" s="57" t="s">
        <v>15</v>
      </c>
      <c r="P11" s="56" t="s">
        <v>28</v>
      </c>
      <c r="Q11" s="4"/>
    </row>
    <row r="12" spans="1:26" x14ac:dyDescent="0.35">
      <c r="E12" s="5"/>
    </row>
    <row r="13" spans="1:26" x14ac:dyDescent="0.35">
      <c r="B13" s="32" t="s">
        <v>18</v>
      </c>
      <c r="C13" s="33"/>
      <c r="D13" s="34"/>
      <c r="E13" s="40"/>
      <c r="F13" s="34"/>
      <c r="G13" s="47" t="s">
        <v>31</v>
      </c>
      <c r="H13" s="42"/>
      <c r="I13" s="42"/>
      <c r="J13" s="42"/>
      <c r="K13" s="42"/>
      <c r="L13" s="42"/>
      <c r="M13" s="42"/>
      <c r="N13" s="42"/>
      <c r="O13" s="35"/>
      <c r="P13" s="40" t="s">
        <v>37</v>
      </c>
    </row>
    <row r="14" spans="1:26" x14ac:dyDescent="0.35">
      <c r="B14" s="31"/>
      <c r="C14" s="33"/>
      <c r="D14" s="44"/>
      <c r="E14" s="40"/>
      <c r="F14" s="44"/>
      <c r="G14" s="47"/>
      <c r="H14" s="58"/>
      <c r="I14" s="58"/>
      <c r="J14" s="58"/>
      <c r="K14" s="58"/>
      <c r="L14" s="58"/>
      <c r="M14" s="58"/>
      <c r="N14" s="58"/>
      <c r="O14" s="35"/>
      <c r="P14" s="49"/>
    </row>
    <row r="15" spans="1:26" x14ac:dyDescent="0.35">
      <c r="B15" s="31"/>
      <c r="C15" s="33"/>
      <c r="D15" s="33"/>
      <c r="E15" s="40"/>
      <c r="F15" s="31"/>
      <c r="G15" s="31"/>
      <c r="H15" s="60">
        <f t="shared" ref="H15:N15" si="0">SUM(H14:H14)</f>
        <v>0</v>
      </c>
      <c r="I15" s="60">
        <f t="shared" si="0"/>
        <v>0</v>
      </c>
      <c r="J15" s="60">
        <f t="shared" si="0"/>
        <v>0</v>
      </c>
      <c r="K15" s="60">
        <f t="shared" si="0"/>
        <v>0</v>
      </c>
      <c r="L15" s="60">
        <f t="shared" si="0"/>
        <v>0</v>
      </c>
      <c r="M15" s="60">
        <f t="shared" si="0"/>
        <v>0</v>
      </c>
      <c r="N15" s="60">
        <f t="shared" si="0"/>
        <v>0</v>
      </c>
      <c r="O15" s="31"/>
      <c r="P15" s="40"/>
    </row>
    <row r="16" spans="1:26" x14ac:dyDescent="0.35">
      <c r="E16" s="5"/>
      <c r="H16" s="9"/>
      <c r="I16" s="9"/>
      <c r="J16" s="9"/>
      <c r="K16" s="9"/>
      <c r="L16" s="9"/>
      <c r="M16" s="9"/>
      <c r="N16" s="9"/>
      <c r="P16" s="5"/>
    </row>
    <row r="17" spans="2:16" ht="15" thickBot="1" x14ac:dyDescent="0.4"/>
    <row r="18" spans="2:16" ht="19" thickBot="1" x14ac:dyDescent="0.5">
      <c r="B18" s="50"/>
      <c r="C18" s="51"/>
      <c r="D18" s="50"/>
      <c r="E18" s="50"/>
      <c r="F18" s="52" t="s">
        <v>19</v>
      </c>
      <c r="G18" s="53"/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4"/>
      <c r="P18" s="50"/>
    </row>
    <row r="19" spans="2:16" ht="21" x14ac:dyDescent="0.5">
      <c r="F19" s="14" t="s">
        <v>20</v>
      </c>
      <c r="G19" s="14"/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</row>
  </sheetData>
  <mergeCells count="5">
    <mergeCell ref="A1:B4"/>
    <mergeCell ref="X1:Z2"/>
    <mergeCell ref="X3:Z4"/>
    <mergeCell ref="P1:P2"/>
    <mergeCell ref="C1:O4"/>
  </mergeCells>
  <phoneticPr fontId="4" type="noConversion"/>
  <conditionalFormatting sqref="O14:O16">
    <cfRule type="cellIs" dxfId="5" priority="1" operator="greater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scale="5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E08C1-D758-4146-97B0-4B7ED60C5B36}">
  <sheetPr>
    <tabColor theme="9" tint="0.39997558519241921"/>
    <pageSetUpPr fitToPage="1"/>
  </sheetPr>
  <dimension ref="A1:P19"/>
  <sheetViews>
    <sheetView showGridLines="0" zoomScaleNormal="100" workbookViewId="0">
      <pane xSplit="3" ySplit="11" topLeftCell="K12" activePane="bottomRight" state="frozen"/>
      <selection pane="topRight" activeCell="D1" sqref="D1"/>
      <selection pane="bottomLeft" activeCell="A8" sqref="A8"/>
      <selection pane="bottomRight" activeCell="P9" sqref="P9"/>
    </sheetView>
  </sheetViews>
  <sheetFormatPr baseColWidth="10" defaultColWidth="11.453125" defaultRowHeight="14.5" x14ac:dyDescent="0.35"/>
  <cols>
    <col min="1" max="1" width="2.54296875" style="2" customWidth="1"/>
    <col min="2" max="2" width="12.6328125" style="2" customWidth="1"/>
    <col min="3" max="3" width="20.6328125" style="2" customWidth="1"/>
    <col min="4" max="4" width="13.36328125" style="2" customWidth="1"/>
    <col min="5" max="5" width="12.6328125" style="5" customWidth="1"/>
    <col min="6" max="6" width="15.6328125" style="2" customWidth="1"/>
    <col min="7" max="7" width="22.453125" style="2" hidden="1" customWidth="1"/>
    <col min="8" max="8" width="15.54296875" style="2" customWidth="1"/>
    <col min="9" max="9" width="11.54296875" style="2" bestFit="1" customWidth="1"/>
    <col min="10" max="10" width="17.08984375" style="2" customWidth="1"/>
    <col min="11" max="11" width="15.90625" style="2" customWidth="1"/>
    <col min="12" max="12" width="13.90625" style="2" customWidth="1"/>
    <col min="13" max="13" width="11.54296875" style="2" customWidth="1"/>
    <col min="14" max="14" width="16" style="2" customWidth="1"/>
    <col min="15" max="15" width="16.54296875" style="2" customWidth="1"/>
    <col min="16" max="16" width="64.36328125" style="2" customWidth="1"/>
    <col min="17" max="16384" width="11.453125" style="2"/>
  </cols>
  <sheetData>
    <row r="1" spans="1:16" ht="20" customHeight="1" x14ac:dyDescent="0.35">
      <c r="A1" s="103" t="e" vm="1">
        <v>#VALUE!</v>
      </c>
      <c r="B1" s="103"/>
      <c r="C1" s="105" t="s">
        <v>43</v>
      </c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8"/>
    </row>
    <row r="2" spans="1:16" ht="20" customHeight="1" x14ac:dyDescent="0.35">
      <c r="A2" s="103"/>
      <c r="B2" s="103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9"/>
    </row>
    <row r="3" spans="1:16" ht="14.5" customHeight="1" x14ac:dyDescent="0.35">
      <c r="A3" s="103"/>
      <c r="B3" s="103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7" t="s">
        <v>44</v>
      </c>
    </row>
    <row r="4" spans="1:16" ht="15" customHeight="1" x14ac:dyDescent="0.35">
      <c r="A4" s="103"/>
      <c r="B4" s="10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7" t="s">
        <v>46</v>
      </c>
    </row>
    <row r="5" spans="1:16" ht="15" customHeight="1" x14ac:dyDescent="0.35">
      <c r="A5" s="98"/>
      <c r="B5" s="98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100"/>
    </row>
    <row r="6" spans="1:16" ht="15" customHeight="1" x14ac:dyDescent="0.35">
      <c r="B6" s="3" t="s">
        <v>34</v>
      </c>
      <c r="M6" s="12"/>
      <c r="N6" s="12"/>
      <c r="O6" s="12"/>
    </row>
    <row r="7" spans="1:16" ht="15" customHeight="1" x14ac:dyDescent="0.35">
      <c r="B7" s="2" t="s">
        <v>1</v>
      </c>
      <c r="M7" s="12"/>
      <c r="N7" s="12"/>
      <c r="O7" s="12"/>
    </row>
    <row r="8" spans="1:16" ht="15" customHeight="1" x14ac:dyDescent="0.35">
      <c r="B8" s="2" t="s">
        <v>2</v>
      </c>
    </row>
    <row r="9" spans="1:16" x14ac:dyDescent="0.35">
      <c r="B9" s="10" t="str">
        <f>+TRANSPORTACIÓN!B9</f>
        <v>CORRESPONDE A SEMANA 47</v>
      </c>
      <c r="C9" s="5"/>
      <c r="D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6" x14ac:dyDescent="0.35">
      <c r="B10" s="5"/>
      <c r="C10" s="5"/>
      <c r="D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ht="43.5" x14ac:dyDescent="0.35">
      <c r="B11" s="56" t="s">
        <v>3</v>
      </c>
      <c r="C11" s="57" t="s">
        <v>6</v>
      </c>
      <c r="D11" s="57" t="s">
        <v>4</v>
      </c>
      <c r="E11" s="57" t="s">
        <v>5</v>
      </c>
      <c r="F11" s="57" t="s">
        <v>14</v>
      </c>
      <c r="G11" s="57" t="s">
        <v>30</v>
      </c>
      <c r="H11" s="57" t="s">
        <v>13</v>
      </c>
      <c r="I11" s="57" t="s">
        <v>7</v>
      </c>
      <c r="J11" s="57" t="s">
        <v>8</v>
      </c>
      <c r="K11" s="57" t="s">
        <v>9</v>
      </c>
      <c r="L11" s="57" t="s">
        <v>10</v>
      </c>
      <c r="M11" s="57" t="s">
        <v>11</v>
      </c>
      <c r="N11" s="57" t="s">
        <v>12</v>
      </c>
      <c r="O11" s="57" t="s">
        <v>15</v>
      </c>
      <c r="P11" s="56" t="s">
        <v>16</v>
      </c>
    </row>
    <row r="13" spans="1:16" hidden="1" x14ac:dyDescent="0.35">
      <c r="B13" s="6"/>
    </row>
    <row r="14" spans="1:16" x14ac:dyDescent="0.35">
      <c r="B14" s="32" t="s">
        <v>17</v>
      </c>
      <c r="C14" s="31"/>
      <c r="D14" s="31"/>
      <c r="E14" s="40"/>
      <c r="F14" s="31"/>
      <c r="G14" s="33" t="s">
        <v>31</v>
      </c>
      <c r="H14" s="31"/>
      <c r="I14" s="31"/>
      <c r="J14" s="31"/>
      <c r="K14" s="31"/>
      <c r="L14" s="31"/>
      <c r="M14" s="31"/>
      <c r="N14" s="31"/>
      <c r="O14" s="31"/>
      <c r="P14" s="33" t="s">
        <v>32</v>
      </c>
    </row>
    <row r="15" spans="1:16" ht="16" x14ac:dyDescent="0.4">
      <c r="B15" s="31"/>
      <c r="C15" s="40"/>
      <c r="D15" s="44"/>
      <c r="E15" s="40"/>
      <c r="F15" s="44"/>
      <c r="G15" s="44"/>
      <c r="H15" s="63"/>
      <c r="I15" s="62"/>
      <c r="J15" s="62"/>
      <c r="K15" s="63"/>
      <c r="L15" s="63"/>
      <c r="M15" s="62"/>
      <c r="N15" s="62"/>
      <c r="O15" s="41"/>
      <c r="P15" s="91"/>
    </row>
    <row r="16" spans="1:16" x14ac:dyDescent="0.35">
      <c r="B16" s="31"/>
      <c r="C16" s="31"/>
      <c r="D16" s="31"/>
      <c r="E16" s="40"/>
      <c r="F16" s="31"/>
      <c r="G16" s="31"/>
      <c r="H16" s="60">
        <f t="shared" ref="H16:N16" si="0">SUM(H15:H15)</f>
        <v>0</v>
      </c>
      <c r="I16" s="60">
        <f t="shared" si="0"/>
        <v>0</v>
      </c>
      <c r="J16" s="60">
        <f t="shared" si="0"/>
        <v>0</v>
      </c>
      <c r="K16" s="60">
        <f t="shared" si="0"/>
        <v>0</v>
      </c>
      <c r="L16" s="60">
        <f t="shared" si="0"/>
        <v>0</v>
      </c>
      <c r="M16" s="60">
        <f t="shared" si="0"/>
        <v>0</v>
      </c>
      <c r="N16" s="60">
        <f t="shared" si="0"/>
        <v>0</v>
      </c>
      <c r="O16" s="39"/>
      <c r="P16" s="31"/>
    </row>
    <row r="17" spans="2:16" ht="15" thickBot="1" x14ac:dyDescent="0.4"/>
    <row r="18" spans="2:16" ht="19" thickBot="1" x14ac:dyDescent="0.5">
      <c r="B18" s="50"/>
      <c r="C18" s="51"/>
      <c r="D18" s="50"/>
      <c r="E18" s="50"/>
      <c r="F18" s="52" t="s">
        <v>19</v>
      </c>
      <c r="G18" s="53"/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4"/>
      <c r="P18" s="50"/>
    </row>
    <row r="19" spans="2:16" ht="21" x14ac:dyDescent="0.5">
      <c r="C19" s="7"/>
      <c r="E19" s="2"/>
      <c r="F19" s="14" t="s">
        <v>20</v>
      </c>
      <c r="G19" s="14"/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</row>
  </sheetData>
  <mergeCells count="3">
    <mergeCell ref="A1:B4"/>
    <mergeCell ref="C1:O4"/>
    <mergeCell ref="P1:P2"/>
  </mergeCells>
  <phoneticPr fontId="4" type="noConversion"/>
  <conditionalFormatting sqref="O15">
    <cfRule type="cellIs" dxfId="4" priority="3" operator="greaterThan">
      <formula>0</formula>
    </cfRule>
  </conditionalFormatting>
  <conditionalFormatting sqref="O15:O16">
    <cfRule type="cellIs" dxfId="3" priority="1" operator="greaterThan">
      <formula>0</formula>
    </cfRule>
  </conditionalFormatting>
  <pageMargins left="0.7" right="0.7" top="0.75" bottom="0.75" header="0.3" footer="0.3"/>
  <pageSetup scale="4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D56F2-2A58-464E-A7F4-A7F3C78E11DB}">
  <sheetPr>
    <tabColor rgb="FFFFFF00"/>
    <pageSetUpPr fitToPage="1"/>
  </sheetPr>
  <dimension ref="A1:Q23"/>
  <sheetViews>
    <sheetView showGridLines="0" zoomScale="85" zoomScaleNormal="85" workbookViewId="0">
      <pane xSplit="3" ySplit="10" topLeftCell="K11" activePane="bottomRight" state="frozen"/>
      <selection pane="topRight" activeCell="D1" sqref="D1"/>
      <selection pane="bottomLeft" activeCell="A8" sqref="A8"/>
      <selection pane="bottomRight" activeCell="P8" sqref="P8"/>
    </sheetView>
  </sheetViews>
  <sheetFormatPr baseColWidth="10" defaultColWidth="11.453125" defaultRowHeight="14.5" x14ac:dyDescent="0.35"/>
  <cols>
    <col min="1" max="1" width="3.36328125" style="2" customWidth="1"/>
    <col min="2" max="2" width="11.453125" style="2"/>
    <col min="3" max="3" width="15.36328125" style="2" customWidth="1"/>
    <col min="4" max="4" width="22.6328125" style="2" customWidth="1"/>
    <col min="5" max="5" width="11.453125" style="2" customWidth="1"/>
    <col min="6" max="6" width="14.36328125" style="2" customWidth="1"/>
    <col min="7" max="7" width="18.90625" style="2" hidden="1" customWidth="1"/>
    <col min="8" max="8" width="19" style="2" customWidth="1"/>
    <col min="9" max="9" width="13.6328125" style="2" customWidth="1"/>
    <col min="10" max="10" width="20.36328125" style="2" customWidth="1"/>
    <col min="11" max="11" width="16.54296875" style="2" customWidth="1"/>
    <col min="12" max="12" width="14.54296875" style="2" customWidth="1"/>
    <col min="13" max="13" width="14.36328125" style="2" customWidth="1"/>
    <col min="14" max="14" width="15.08984375" style="2" customWidth="1"/>
    <col min="15" max="15" width="17.08984375" style="2" customWidth="1"/>
    <col min="16" max="16" width="54.453125" style="2" customWidth="1"/>
    <col min="17" max="17" width="15.453125" style="2" customWidth="1"/>
    <col min="18" max="16384" width="11.453125" style="2"/>
  </cols>
  <sheetData>
    <row r="1" spans="1:17" ht="22" customHeight="1" x14ac:dyDescent="0.35">
      <c r="A1" s="103" t="e" vm="1">
        <v>#VALUE!</v>
      </c>
      <c r="B1" s="103"/>
      <c r="C1" s="105" t="s">
        <v>43</v>
      </c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8"/>
    </row>
    <row r="2" spans="1:17" ht="22" customHeight="1" x14ac:dyDescent="0.35">
      <c r="A2" s="103"/>
      <c r="B2" s="103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9"/>
    </row>
    <row r="3" spans="1:17" ht="14.5" customHeight="1" x14ac:dyDescent="0.35">
      <c r="A3" s="103"/>
      <c r="B3" s="103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7" t="s">
        <v>44</v>
      </c>
    </row>
    <row r="4" spans="1:17" ht="14.5" customHeight="1" x14ac:dyDescent="0.35">
      <c r="A4" s="103"/>
      <c r="B4" s="10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7" t="s">
        <v>46</v>
      </c>
    </row>
    <row r="5" spans="1:17" x14ac:dyDescent="0.35">
      <c r="B5" s="3" t="s">
        <v>35</v>
      </c>
      <c r="N5" s="12"/>
      <c r="O5" s="12"/>
      <c r="P5" s="12"/>
    </row>
    <row r="6" spans="1:17" x14ac:dyDescent="0.35">
      <c r="B6" s="2" t="s">
        <v>1</v>
      </c>
      <c r="N6" s="12"/>
      <c r="O6" s="12"/>
      <c r="P6" s="12"/>
    </row>
    <row r="7" spans="1:17" x14ac:dyDescent="0.35">
      <c r="B7" s="2" t="s">
        <v>2</v>
      </c>
      <c r="N7" s="12"/>
      <c r="O7" s="12"/>
      <c r="P7" s="12"/>
    </row>
    <row r="8" spans="1:17" x14ac:dyDescent="0.35">
      <c r="B8" s="10" t="str">
        <f>+TRANSPORTACIÓN!B9</f>
        <v>CORRESPONDE A SEMANA 47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13"/>
      <c r="O8" s="13"/>
      <c r="P8" s="13"/>
    </row>
    <row r="9" spans="1:17" x14ac:dyDescent="0.35">
      <c r="B9" s="5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7" ht="39.75" customHeight="1" x14ac:dyDescent="0.35">
      <c r="B10" s="56" t="s">
        <v>3</v>
      </c>
      <c r="C10" s="57" t="s">
        <v>6</v>
      </c>
      <c r="D10" s="57" t="s">
        <v>4</v>
      </c>
      <c r="E10" s="57" t="s">
        <v>5</v>
      </c>
      <c r="F10" s="57" t="s">
        <v>14</v>
      </c>
      <c r="G10" s="57" t="s">
        <v>30</v>
      </c>
      <c r="H10" s="57" t="s">
        <v>13</v>
      </c>
      <c r="I10" s="57" t="s">
        <v>7</v>
      </c>
      <c r="J10" s="57" t="s">
        <v>8</v>
      </c>
      <c r="K10" s="57" t="s">
        <v>9</v>
      </c>
      <c r="L10" s="57" t="s">
        <v>10</v>
      </c>
      <c r="M10" s="57" t="s">
        <v>11</v>
      </c>
      <c r="N10" s="57" t="s">
        <v>12</v>
      </c>
      <c r="O10" s="57" t="s">
        <v>15</v>
      </c>
      <c r="P10" s="56" t="s">
        <v>16</v>
      </c>
    </row>
    <row r="11" spans="1:17" ht="18.899999999999999" customHeight="1" x14ac:dyDescent="0.35">
      <c r="B11" s="84" t="s">
        <v>40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</row>
    <row r="12" spans="1:17" ht="15" customHeight="1" x14ac:dyDescent="0.35">
      <c r="B12" s="85"/>
      <c r="C12" s="43"/>
      <c r="D12" s="64"/>
      <c r="E12" s="43"/>
      <c r="F12" s="45"/>
      <c r="G12" s="48"/>
      <c r="H12" s="80"/>
      <c r="I12" s="80"/>
      <c r="J12" s="80"/>
      <c r="K12" s="80"/>
      <c r="L12" s="80"/>
      <c r="M12" s="80"/>
      <c r="N12" s="80"/>
      <c r="O12" s="61"/>
      <c r="P12" s="81"/>
    </row>
    <row r="13" spans="1:17" s="92" customFormat="1" ht="13.65" customHeight="1" x14ac:dyDescent="0.35">
      <c r="B13" s="86"/>
      <c r="C13" s="40"/>
      <c r="D13" s="40"/>
      <c r="E13" s="40"/>
      <c r="F13" s="40"/>
      <c r="G13" s="40"/>
      <c r="H13" s="79">
        <f t="shared" ref="H13:N13" si="0">SUM(H12:H12)</f>
        <v>0</v>
      </c>
      <c r="I13" s="79">
        <f t="shared" si="0"/>
        <v>0</v>
      </c>
      <c r="J13" s="79">
        <f t="shared" si="0"/>
        <v>0</v>
      </c>
      <c r="K13" s="79">
        <f t="shared" si="0"/>
        <v>0</v>
      </c>
      <c r="L13" s="79">
        <f t="shared" si="0"/>
        <v>0</v>
      </c>
      <c r="M13" s="79">
        <f t="shared" si="0"/>
        <v>0</v>
      </c>
      <c r="N13" s="79">
        <f t="shared" si="0"/>
        <v>0</v>
      </c>
      <c r="O13" s="40"/>
      <c r="P13" s="40"/>
    </row>
    <row r="14" spans="1:17" ht="15" thickBot="1" x14ac:dyDescent="0.4">
      <c r="B14" s="87"/>
      <c r="C14" s="5"/>
      <c r="D14" s="5"/>
      <c r="E14" s="5"/>
      <c r="F14" s="4"/>
      <c r="G14" s="4"/>
      <c r="H14" s="82"/>
      <c r="I14" s="82"/>
      <c r="J14" s="82"/>
      <c r="K14" s="82"/>
      <c r="L14" s="82"/>
      <c r="M14" s="82"/>
      <c r="N14" s="82"/>
      <c r="O14" s="5"/>
      <c r="P14" s="5"/>
    </row>
    <row r="15" spans="1:17" ht="19" thickBot="1" x14ac:dyDescent="0.5">
      <c r="B15" s="50"/>
      <c r="C15" s="51"/>
      <c r="D15" s="50"/>
      <c r="E15" s="50"/>
      <c r="F15" s="52" t="s">
        <v>19</v>
      </c>
      <c r="G15" s="53"/>
      <c r="H15" s="65">
        <v>0</v>
      </c>
      <c r="I15" s="65">
        <v>0</v>
      </c>
      <c r="J15" s="65">
        <v>0</v>
      </c>
      <c r="K15" s="65">
        <v>0</v>
      </c>
      <c r="L15" s="65">
        <v>0</v>
      </c>
      <c r="M15" s="65">
        <v>0</v>
      </c>
      <c r="N15" s="65">
        <v>0</v>
      </c>
      <c r="O15" s="65">
        <v>0</v>
      </c>
      <c r="P15" s="94"/>
      <c r="Q15" s="95"/>
    </row>
    <row r="16" spans="1:17" ht="21" x14ac:dyDescent="0.5">
      <c r="C16" s="7"/>
      <c r="F16" s="14" t="s">
        <v>20</v>
      </c>
      <c r="G16" s="14"/>
      <c r="H16" s="66">
        <v>0</v>
      </c>
      <c r="I16" s="66">
        <v>0</v>
      </c>
      <c r="J16" s="66">
        <v>0</v>
      </c>
      <c r="K16" s="66">
        <v>0</v>
      </c>
      <c r="L16" s="66">
        <v>0</v>
      </c>
      <c r="M16" s="66">
        <v>0</v>
      </c>
      <c r="N16" s="66">
        <v>0</v>
      </c>
      <c r="O16" s="66">
        <v>0</v>
      </c>
    </row>
    <row r="17" spans="6:14" x14ac:dyDescent="0.35">
      <c r="F17" s="7"/>
      <c r="G17" s="7"/>
      <c r="H17" s="67"/>
      <c r="I17" s="67"/>
      <c r="J17" s="67"/>
      <c r="K17" s="67"/>
      <c r="L17" s="67"/>
      <c r="M17" s="67"/>
      <c r="N17" s="67"/>
    </row>
    <row r="18" spans="6:14" x14ac:dyDescent="0.35">
      <c r="F18" s="7"/>
      <c r="G18" s="7"/>
    </row>
    <row r="19" spans="6:14" x14ac:dyDescent="0.35">
      <c r="F19" s="7"/>
      <c r="G19" s="7"/>
    </row>
    <row r="20" spans="6:14" x14ac:dyDescent="0.35">
      <c r="F20" s="7"/>
      <c r="G20" s="7"/>
    </row>
    <row r="21" spans="6:14" x14ac:dyDescent="0.35">
      <c r="F21" s="7"/>
      <c r="G21" s="7"/>
    </row>
    <row r="22" spans="6:14" x14ac:dyDescent="0.35">
      <c r="F22" s="7"/>
      <c r="G22" s="7"/>
    </row>
    <row r="23" spans="6:14" x14ac:dyDescent="0.35">
      <c r="F23" s="7"/>
      <c r="G23" s="7"/>
    </row>
  </sheetData>
  <mergeCells count="3">
    <mergeCell ref="A1:B4"/>
    <mergeCell ref="C1:O4"/>
    <mergeCell ref="P1:P2"/>
  </mergeCells>
  <phoneticPr fontId="4" type="noConversion"/>
  <conditionalFormatting sqref="O12:O13">
    <cfRule type="cellIs" dxfId="2" priority="5" operator="greater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00283-C5D7-4983-8DAF-630F73159DF3}">
  <sheetPr>
    <tabColor theme="8" tint="0.39997558519241921"/>
    <pageSetUpPr fitToPage="1"/>
  </sheetPr>
  <dimension ref="A1:P17"/>
  <sheetViews>
    <sheetView zoomScale="85" zoomScaleNormal="85" workbookViewId="0">
      <pane xSplit="4" ySplit="10" topLeftCell="O11" activePane="bottomRight" state="frozen"/>
      <selection pane="topRight" activeCell="E1" sqref="E1"/>
      <selection pane="bottomLeft" activeCell="A8" sqref="A8"/>
      <selection pane="bottomRight" activeCell="P6" sqref="P6"/>
    </sheetView>
  </sheetViews>
  <sheetFormatPr baseColWidth="10" defaultColWidth="11.453125" defaultRowHeight="14.5" x14ac:dyDescent="0.35"/>
  <cols>
    <col min="1" max="1" width="3.54296875" style="2" customWidth="1"/>
    <col min="2" max="3" width="11.453125" style="2"/>
    <col min="4" max="4" width="16.54296875" style="2" customWidth="1"/>
    <col min="5" max="5" width="13.453125" style="2" customWidth="1"/>
    <col min="6" max="6" width="14.36328125" style="2" customWidth="1"/>
    <col min="7" max="7" width="24" style="2" hidden="1" customWidth="1"/>
    <col min="8" max="8" width="22.36328125" style="2" customWidth="1"/>
    <col min="9" max="14" width="16.08984375" style="2" customWidth="1"/>
    <col min="15" max="15" width="26.36328125" style="2" customWidth="1"/>
    <col min="16" max="16" width="80.6328125" style="2" customWidth="1"/>
    <col min="17" max="16384" width="11.453125" style="2"/>
  </cols>
  <sheetData>
    <row r="1" spans="1:16" ht="22.5" customHeight="1" x14ac:dyDescent="0.35">
      <c r="A1" s="103" t="e" vm="1">
        <v>#VALUE!</v>
      </c>
      <c r="B1" s="103"/>
      <c r="C1" s="105" t="s">
        <v>45</v>
      </c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8"/>
    </row>
    <row r="2" spans="1:16" ht="22.5" customHeight="1" x14ac:dyDescent="0.35">
      <c r="A2" s="103"/>
      <c r="B2" s="103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9"/>
    </row>
    <row r="3" spans="1:16" ht="14.5" customHeight="1" x14ac:dyDescent="0.35">
      <c r="A3" s="103"/>
      <c r="B3" s="103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7" t="s">
        <v>44</v>
      </c>
    </row>
    <row r="4" spans="1:16" ht="14.5" customHeight="1" x14ac:dyDescent="0.35">
      <c r="A4" s="103"/>
      <c r="B4" s="10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7" t="s">
        <v>46</v>
      </c>
    </row>
    <row r="5" spans="1:16" ht="37.5" customHeight="1" x14ac:dyDescent="0.35">
      <c r="B5" s="3" t="s">
        <v>36</v>
      </c>
      <c r="N5" s="12"/>
      <c r="O5" s="12"/>
      <c r="P5" s="12"/>
    </row>
    <row r="6" spans="1:16" x14ac:dyDescent="0.35">
      <c r="B6" s="2" t="s">
        <v>1</v>
      </c>
      <c r="N6" s="12"/>
      <c r="O6" s="12"/>
      <c r="P6" s="12"/>
    </row>
    <row r="7" spans="1:16" x14ac:dyDescent="0.35">
      <c r="B7" s="2" t="s">
        <v>2</v>
      </c>
      <c r="N7" s="12"/>
      <c r="O7" s="12"/>
      <c r="P7" s="12"/>
    </row>
    <row r="8" spans="1:16" x14ac:dyDescent="0.35">
      <c r="B8" s="10" t="str">
        <f>TRANSPORTACIÓN!B9</f>
        <v>CORRESPONDE A SEMANA 47</v>
      </c>
      <c r="N8" s="12"/>
      <c r="O8" s="12"/>
      <c r="P8" s="12"/>
    </row>
    <row r="9" spans="1:16" x14ac:dyDescent="0.35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13"/>
      <c r="O9" s="13"/>
      <c r="P9" s="12"/>
    </row>
    <row r="10" spans="1:16" ht="29" x14ac:dyDescent="0.35">
      <c r="B10" s="56" t="s">
        <v>3</v>
      </c>
      <c r="C10" s="57" t="s">
        <v>6</v>
      </c>
      <c r="D10" s="57" t="s">
        <v>38</v>
      </c>
      <c r="E10" s="57" t="s">
        <v>5</v>
      </c>
      <c r="F10" s="57" t="s">
        <v>14</v>
      </c>
      <c r="G10" s="57" t="s">
        <v>30</v>
      </c>
      <c r="H10" s="57" t="s">
        <v>13</v>
      </c>
      <c r="I10" s="57" t="s">
        <v>7</v>
      </c>
      <c r="J10" s="57" t="s">
        <v>8</v>
      </c>
      <c r="K10" s="57" t="s">
        <v>9</v>
      </c>
      <c r="L10" s="57" t="s">
        <v>10</v>
      </c>
      <c r="M10" s="57" t="s">
        <v>11</v>
      </c>
      <c r="N10" s="57" t="s">
        <v>12</v>
      </c>
      <c r="O10" s="57" t="s">
        <v>15</v>
      </c>
      <c r="P10" s="56" t="s">
        <v>16</v>
      </c>
    </row>
    <row r="12" spans="1:16" x14ac:dyDescent="0.35">
      <c r="B12" s="32" t="s">
        <v>17</v>
      </c>
      <c r="C12" s="31"/>
      <c r="D12" s="31"/>
      <c r="E12" s="31"/>
      <c r="F12" s="31"/>
      <c r="G12" s="33" t="s">
        <v>31</v>
      </c>
      <c r="H12" s="40"/>
      <c r="I12" s="40"/>
      <c r="J12" s="40"/>
      <c r="K12" s="40"/>
      <c r="L12" s="40"/>
      <c r="M12" s="40"/>
      <c r="N12" s="40"/>
      <c r="O12" s="31"/>
      <c r="P12" s="31"/>
    </row>
    <row r="13" spans="1:16" x14ac:dyDescent="0.35">
      <c r="B13" s="31"/>
      <c r="C13" s="33"/>
      <c r="D13" s="47"/>
      <c r="E13" s="33"/>
      <c r="F13" s="44"/>
      <c r="G13" s="34"/>
      <c r="H13" s="83"/>
      <c r="I13" s="83"/>
      <c r="J13" s="83"/>
      <c r="K13" s="83"/>
      <c r="L13" s="83"/>
      <c r="M13" s="83"/>
      <c r="N13" s="83"/>
      <c r="O13" s="89"/>
      <c r="P13" s="33" t="s">
        <v>39</v>
      </c>
    </row>
    <row r="14" spans="1:16" x14ac:dyDescent="0.35">
      <c r="B14" s="31"/>
      <c r="C14" s="31"/>
      <c r="D14" s="31"/>
      <c r="E14" s="31"/>
      <c r="F14" s="31"/>
      <c r="G14" s="31"/>
      <c r="H14" s="79">
        <f t="shared" ref="H14:N14" si="0">SUM(H13:H13)</f>
        <v>0</v>
      </c>
      <c r="I14" s="79">
        <f t="shared" si="0"/>
        <v>0</v>
      </c>
      <c r="J14" s="79">
        <f t="shared" si="0"/>
        <v>0</v>
      </c>
      <c r="K14" s="79">
        <f t="shared" si="0"/>
        <v>0</v>
      </c>
      <c r="L14" s="79">
        <f t="shared" si="0"/>
        <v>0</v>
      </c>
      <c r="M14" s="79">
        <f t="shared" si="0"/>
        <v>0</v>
      </c>
      <c r="N14" s="79">
        <f t="shared" si="0"/>
        <v>0</v>
      </c>
      <c r="O14" s="31"/>
      <c r="P14" s="40"/>
    </row>
    <row r="15" spans="1:16" ht="15" thickBot="1" x14ac:dyDescent="0.4"/>
    <row r="16" spans="1:16" ht="19" thickBot="1" x14ac:dyDescent="0.5">
      <c r="C16" s="51"/>
      <c r="D16" s="51"/>
      <c r="E16" s="50"/>
      <c r="F16" s="52" t="s">
        <v>19</v>
      </c>
      <c r="G16" s="53"/>
      <c r="H16" s="65">
        <v>0</v>
      </c>
      <c r="I16" s="65">
        <v>0</v>
      </c>
      <c r="J16" s="65">
        <v>0</v>
      </c>
      <c r="K16" s="65">
        <v>0</v>
      </c>
      <c r="L16" s="65">
        <v>0</v>
      </c>
      <c r="M16" s="65">
        <v>0</v>
      </c>
      <c r="N16" s="65">
        <v>0</v>
      </c>
      <c r="O16" s="54"/>
      <c r="P16" s="50"/>
    </row>
    <row r="17" spans="2:14" ht="21" x14ac:dyDescent="0.5">
      <c r="B17" s="50"/>
      <c r="C17" s="7"/>
      <c r="D17" s="7"/>
      <c r="F17" s="14" t="s">
        <v>20</v>
      </c>
      <c r="G17" s="14"/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</row>
  </sheetData>
  <mergeCells count="3">
    <mergeCell ref="A1:B4"/>
    <mergeCell ref="C1:O4"/>
    <mergeCell ref="P1:P2"/>
  </mergeCells>
  <conditionalFormatting sqref="O13:O15">
    <cfRule type="cellIs" dxfId="1" priority="1" operator="greaterThan">
      <formula>0</formula>
    </cfRule>
  </conditionalFormatting>
  <pageMargins left="0.7" right="0.7" top="0.75" bottom="0.75" header="0.3" footer="0.3"/>
  <pageSetup scale="4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D0DDB-1F81-414F-8309-3855D3701276}">
  <sheetPr>
    <tabColor theme="5"/>
    <pageSetUpPr fitToPage="1"/>
  </sheetPr>
  <dimension ref="A1:R17"/>
  <sheetViews>
    <sheetView showGridLines="0" zoomScale="90" zoomScaleNormal="90" workbookViewId="0">
      <pane xSplit="3" ySplit="10" topLeftCell="K11" activePane="bottomRight" state="frozen"/>
      <selection pane="topRight" activeCell="D1" sqref="D1"/>
      <selection pane="bottomLeft" activeCell="A8" sqref="A8"/>
      <selection pane="bottomRight" activeCell="O10" sqref="O10"/>
    </sheetView>
  </sheetViews>
  <sheetFormatPr baseColWidth="10" defaultRowHeight="14.5" x14ac:dyDescent="0.35"/>
  <cols>
    <col min="1" max="1" width="2.90625" customWidth="1"/>
    <col min="2" max="2" width="15.54296875" customWidth="1"/>
    <col min="3" max="3" width="9.453125" customWidth="1"/>
    <col min="4" max="4" width="11.453125" hidden="1" customWidth="1"/>
    <col min="5" max="5" width="11.453125" customWidth="1"/>
    <col min="6" max="6" width="14" customWidth="1"/>
    <col min="7" max="7" width="24.08984375" hidden="1" customWidth="1"/>
    <col min="8" max="9" width="12.90625" customWidth="1"/>
    <col min="10" max="10" width="14.54296875" customWidth="1"/>
    <col min="11" max="11" width="17" customWidth="1"/>
    <col min="12" max="14" width="12.90625" customWidth="1"/>
    <col min="15" max="15" width="15.90625" customWidth="1"/>
    <col min="16" max="16" width="37.54296875" customWidth="1"/>
    <col min="17" max="18" width="11.453125" style="2"/>
  </cols>
  <sheetData>
    <row r="1" spans="1:16" ht="19.5" customHeight="1" x14ac:dyDescent="0.35">
      <c r="A1" s="103" t="e" vm="1">
        <v>#VALUE!</v>
      </c>
      <c r="B1" s="103"/>
      <c r="C1" s="105" t="s">
        <v>45</v>
      </c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8"/>
    </row>
    <row r="2" spans="1:16" ht="19.5" customHeight="1" x14ac:dyDescent="0.35">
      <c r="A2" s="103"/>
      <c r="B2" s="103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9"/>
    </row>
    <row r="3" spans="1:16" ht="14.5" customHeight="1" x14ac:dyDescent="0.35">
      <c r="A3" s="103"/>
      <c r="B3" s="103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7" t="s">
        <v>44</v>
      </c>
    </row>
    <row r="4" spans="1:16" ht="14.5" customHeight="1" x14ac:dyDescent="0.35">
      <c r="A4" s="103"/>
      <c r="B4" s="10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7" t="s">
        <v>46</v>
      </c>
    </row>
    <row r="5" spans="1:16" x14ac:dyDescent="0.35">
      <c r="B5" s="1" t="s">
        <v>26</v>
      </c>
    </row>
    <row r="6" spans="1:16" x14ac:dyDescent="0.35">
      <c r="B6" t="s">
        <v>1</v>
      </c>
    </row>
    <row r="7" spans="1:16" x14ac:dyDescent="0.35">
      <c r="B7" t="s">
        <v>2</v>
      </c>
    </row>
    <row r="8" spans="1:16" x14ac:dyDescent="0.35">
      <c r="B8" s="8" t="str">
        <f>TRANSPORTACIÓN!B9</f>
        <v>CORRESPONDE A SEMANA 47</v>
      </c>
    </row>
    <row r="10" spans="1:16" s="2" customFormat="1" ht="29" x14ac:dyDescent="0.35">
      <c r="B10" s="56" t="s">
        <v>3</v>
      </c>
      <c r="C10" s="57" t="s">
        <v>6</v>
      </c>
      <c r="D10" s="57" t="s">
        <v>4</v>
      </c>
      <c r="E10" s="57" t="s">
        <v>5</v>
      </c>
      <c r="F10" s="57" t="s">
        <v>14</v>
      </c>
      <c r="G10" s="57" t="s">
        <v>30</v>
      </c>
      <c r="H10" s="57" t="s">
        <v>13</v>
      </c>
      <c r="I10" s="57" t="s">
        <v>7</v>
      </c>
      <c r="J10" s="57" t="s">
        <v>8</v>
      </c>
      <c r="K10" s="57" t="s">
        <v>9</v>
      </c>
      <c r="L10" s="57" t="s">
        <v>10</v>
      </c>
      <c r="M10" s="57" t="s">
        <v>11</v>
      </c>
      <c r="N10" s="57" t="s">
        <v>12</v>
      </c>
      <c r="O10" s="57" t="s">
        <v>15</v>
      </c>
      <c r="P10" s="56" t="s">
        <v>16</v>
      </c>
    </row>
    <row r="11" spans="1:16" x14ac:dyDescent="0.35">
      <c r="B11" s="32" t="s">
        <v>29</v>
      </c>
      <c r="C11" s="31"/>
      <c r="D11" s="31"/>
      <c r="E11" s="31"/>
      <c r="F11" s="31"/>
      <c r="G11" s="33"/>
      <c r="H11" s="31"/>
      <c r="I11" s="31"/>
      <c r="J11" s="31"/>
      <c r="K11" s="31"/>
      <c r="L11" s="31"/>
      <c r="M11" s="31"/>
      <c r="N11" s="31"/>
      <c r="O11" s="31"/>
      <c r="P11" s="31"/>
    </row>
    <row r="12" spans="1:16" x14ac:dyDescent="0.35">
      <c r="A12" s="12"/>
      <c r="B12" s="36"/>
      <c r="C12" s="37"/>
      <c r="D12" s="45"/>
      <c r="E12" s="37"/>
      <c r="F12" s="45"/>
      <c r="G12" s="38"/>
      <c r="H12" s="59"/>
      <c r="I12" s="59"/>
      <c r="J12" s="59"/>
      <c r="K12" s="59"/>
      <c r="L12" s="59"/>
      <c r="M12" s="59"/>
      <c r="N12" s="59"/>
      <c r="O12" s="46"/>
      <c r="P12" s="31"/>
    </row>
    <row r="13" spans="1:16" x14ac:dyDescent="0.35">
      <c r="B13" s="31"/>
      <c r="C13" s="31"/>
      <c r="D13" s="31"/>
      <c r="E13" s="31"/>
      <c r="F13" s="31"/>
      <c r="G13" s="31"/>
      <c r="H13" s="60">
        <f>SUM(H12:H12)</f>
        <v>0</v>
      </c>
      <c r="I13" s="60">
        <f t="shared" ref="I13:N13" si="0">SUM(I12:I12)</f>
        <v>0</v>
      </c>
      <c r="J13" s="60">
        <f t="shared" si="0"/>
        <v>0</v>
      </c>
      <c r="K13" s="60">
        <f>SUM(K12:K12)</f>
        <v>0</v>
      </c>
      <c r="L13" s="60">
        <f t="shared" si="0"/>
        <v>0</v>
      </c>
      <c r="M13" s="60">
        <f t="shared" si="0"/>
        <v>0</v>
      </c>
      <c r="N13" s="60">
        <f t="shared" si="0"/>
        <v>0</v>
      </c>
      <c r="O13" s="31"/>
      <c r="P13" s="31"/>
    </row>
    <row r="14" spans="1:16" hidden="1" x14ac:dyDescent="0.35">
      <c r="F14" s="93"/>
    </row>
    <row r="15" spans="1:16" ht="15" thickBot="1" x14ac:dyDescent="0.4">
      <c r="B15" s="2"/>
      <c r="C15" s="2"/>
      <c r="D15" s="2"/>
      <c r="E15" s="2"/>
      <c r="F15" s="2"/>
      <c r="G15" s="88"/>
      <c r="H15" s="88"/>
      <c r="I15" s="88"/>
      <c r="J15" s="88"/>
      <c r="K15" s="88"/>
      <c r="L15" s="88"/>
      <c r="M15" s="88"/>
      <c r="N15" s="2"/>
      <c r="O15" s="2"/>
      <c r="P15" s="2"/>
    </row>
    <row r="16" spans="1:16" ht="19" thickBot="1" x14ac:dyDescent="0.5">
      <c r="B16" s="50"/>
      <c r="C16" s="51"/>
      <c r="D16" s="50"/>
      <c r="E16" s="50"/>
      <c r="F16" s="52" t="s">
        <v>19</v>
      </c>
      <c r="G16" s="53"/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4"/>
    </row>
    <row r="17" spans="2:15" ht="21" x14ac:dyDescent="0.5">
      <c r="B17" s="2"/>
      <c r="C17" s="7"/>
      <c r="D17" s="2"/>
      <c r="E17" s="2"/>
      <c r="F17" s="14" t="s">
        <v>20</v>
      </c>
      <c r="G17" s="14"/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2"/>
    </row>
  </sheetData>
  <mergeCells count="3">
    <mergeCell ref="A1:B4"/>
    <mergeCell ref="C1:O4"/>
    <mergeCell ref="P1:P2"/>
  </mergeCells>
  <conditionalFormatting sqref="O12:O14">
    <cfRule type="cellIs" dxfId="0" priority="2" operator="greaterThan">
      <formula>0</formula>
    </cfRule>
  </conditionalFormatting>
  <pageMargins left="0.7" right="0.7" top="0.75" bottom="0.75" header="0.3" footer="0.3"/>
  <pageSetup scale="54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435EA-56AF-4C39-BBFB-F19C8F42D050}">
  <dimension ref="A1:P25"/>
  <sheetViews>
    <sheetView showGridLines="0" topLeftCell="C1" workbookViewId="0">
      <selection activeCell="H3" sqref="H3:I3"/>
    </sheetView>
  </sheetViews>
  <sheetFormatPr baseColWidth="10" defaultRowHeight="14.5" x14ac:dyDescent="0.35"/>
  <cols>
    <col min="2" max="2" width="30.90625" customWidth="1"/>
    <col min="3" max="9" width="22.08984375" customWidth="1"/>
  </cols>
  <sheetData>
    <row r="1" spans="1:16" ht="21" customHeight="1" x14ac:dyDescent="0.35">
      <c r="A1" s="102"/>
      <c r="B1" s="103" t="e" vm="1">
        <v>#VALUE!</v>
      </c>
      <c r="C1" s="105" t="s">
        <v>45</v>
      </c>
      <c r="D1" s="105"/>
      <c r="E1" s="105"/>
      <c r="F1" s="105"/>
      <c r="G1" s="105"/>
      <c r="H1" s="108"/>
      <c r="I1" s="108"/>
      <c r="J1" s="101"/>
      <c r="K1" s="101"/>
      <c r="L1" s="101"/>
      <c r="M1" s="101"/>
      <c r="N1" s="101"/>
      <c r="O1" s="101"/>
      <c r="P1" s="106"/>
    </row>
    <row r="2" spans="1:16" ht="21" customHeight="1" x14ac:dyDescent="0.35">
      <c r="A2" s="102"/>
      <c r="B2" s="103"/>
      <c r="C2" s="105"/>
      <c r="D2" s="105"/>
      <c r="E2" s="105"/>
      <c r="F2" s="105"/>
      <c r="G2" s="105"/>
      <c r="H2" s="109"/>
      <c r="I2" s="109"/>
      <c r="J2" s="101"/>
      <c r="K2" s="101"/>
      <c r="L2" s="101"/>
      <c r="M2" s="101"/>
      <c r="N2" s="101"/>
      <c r="O2" s="101"/>
      <c r="P2" s="106"/>
    </row>
    <row r="3" spans="1:16" ht="15" customHeight="1" x14ac:dyDescent="0.35">
      <c r="A3" s="102"/>
      <c r="B3" s="103"/>
      <c r="C3" s="105"/>
      <c r="D3" s="105"/>
      <c r="E3" s="105"/>
      <c r="F3" s="105"/>
      <c r="G3" s="105"/>
      <c r="H3" s="110" t="s">
        <v>44</v>
      </c>
      <c r="I3" s="111"/>
      <c r="J3" s="101"/>
      <c r="K3" s="101"/>
      <c r="L3" s="101"/>
      <c r="M3" s="101"/>
      <c r="N3" s="101"/>
      <c r="O3" s="101"/>
      <c r="P3" s="106"/>
    </row>
    <row r="4" spans="1:16" ht="15" customHeight="1" x14ac:dyDescent="0.35">
      <c r="A4" s="102"/>
      <c r="B4" s="103"/>
      <c r="C4" s="105"/>
      <c r="D4" s="105"/>
      <c r="E4" s="105"/>
      <c r="F4" s="105"/>
      <c r="G4" s="105"/>
      <c r="H4" s="110" t="s">
        <v>46</v>
      </c>
      <c r="I4" s="111"/>
      <c r="J4" s="101"/>
      <c r="K4" s="101"/>
      <c r="L4" s="101"/>
      <c r="M4" s="101"/>
      <c r="N4" s="101"/>
      <c r="O4" s="101"/>
      <c r="P4" s="106"/>
    </row>
    <row r="6" spans="1:16" ht="18.5" x14ac:dyDescent="0.45">
      <c r="B6" s="16" t="s">
        <v>0</v>
      </c>
    </row>
    <row r="7" spans="1:16" x14ac:dyDescent="0.35">
      <c r="B7" t="s">
        <v>1</v>
      </c>
    </row>
    <row r="8" spans="1:16" x14ac:dyDescent="0.35">
      <c r="B8" t="s">
        <v>2</v>
      </c>
    </row>
    <row r="9" spans="1:16" x14ac:dyDescent="0.35">
      <c r="B9" s="8" t="str">
        <f>+'IN WEB TRAINING'!B8</f>
        <v>CORRESPONDE A SEMANA 47</v>
      </c>
    </row>
    <row r="11" spans="1:16" ht="15" thickBot="1" x14ac:dyDescent="0.4"/>
    <row r="12" spans="1:16" ht="16.5" thickBot="1" x14ac:dyDescent="0.45">
      <c r="B12" s="17" t="s">
        <v>21</v>
      </c>
      <c r="C12" s="18" t="s">
        <v>22</v>
      </c>
      <c r="D12" s="18" t="s">
        <v>7</v>
      </c>
      <c r="E12" s="19" t="s">
        <v>8</v>
      </c>
      <c r="F12" s="19" t="s">
        <v>9</v>
      </c>
      <c r="G12" s="19" t="s">
        <v>10</v>
      </c>
      <c r="H12" s="19" t="s">
        <v>11</v>
      </c>
      <c r="I12" s="20" t="s">
        <v>12</v>
      </c>
    </row>
    <row r="13" spans="1:16" x14ac:dyDescent="0.35">
      <c r="B13" s="21"/>
      <c r="C13" s="22"/>
      <c r="D13" s="22"/>
      <c r="E13" s="23"/>
      <c r="F13" s="23"/>
      <c r="G13" s="23"/>
      <c r="H13" s="23"/>
      <c r="I13" s="24"/>
    </row>
    <row r="14" spans="1:16" x14ac:dyDescent="0.35">
      <c r="B14" s="25" t="s">
        <v>41</v>
      </c>
      <c r="C14" s="68">
        <f>+TRANSPORTACIÓN!H18</f>
        <v>0</v>
      </c>
      <c r="D14" s="68">
        <f>+TRANSPORTACIÓN!I18</f>
        <v>0</v>
      </c>
      <c r="E14" s="69">
        <f>+TRANSPORTACIÓN!J18</f>
        <v>0</v>
      </c>
      <c r="F14" s="70">
        <f>+TRANSPORTACIÓN!K18</f>
        <v>0</v>
      </c>
      <c r="G14" s="71">
        <f>+TRANSPORTACIÓN!L18</f>
        <v>0</v>
      </c>
      <c r="H14" s="69">
        <f>+TRANSPORTACIÓN!M18</f>
        <v>0</v>
      </c>
      <c r="I14" s="72">
        <f>+TRANSPORTACIÓN!N18</f>
        <v>0</v>
      </c>
    </row>
    <row r="15" spans="1:16" x14ac:dyDescent="0.35">
      <c r="B15" s="25" t="s">
        <v>23</v>
      </c>
      <c r="C15" s="68">
        <f>+SOLUCIONES!H18</f>
        <v>0</v>
      </c>
      <c r="D15" s="68">
        <f>+SOLUCIONES!I18</f>
        <v>0</v>
      </c>
      <c r="E15" s="69">
        <f>+SOLUCIONES!J18</f>
        <v>0</v>
      </c>
      <c r="F15" s="70">
        <f>+SOLUCIONES!K18</f>
        <v>0</v>
      </c>
      <c r="G15" s="71">
        <f>+SOLUCIONES!L18</f>
        <v>0</v>
      </c>
      <c r="H15" s="69">
        <f>+SOLUCIONES!M18</f>
        <v>0</v>
      </c>
      <c r="I15" s="72">
        <f>+SOLUCIONES!N18</f>
        <v>0</v>
      </c>
    </row>
    <row r="16" spans="1:16" x14ac:dyDescent="0.35">
      <c r="B16" s="25" t="s">
        <v>24</v>
      </c>
      <c r="C16" s="68">
        <f>+MEXBANKING!H15</f>
        <v>0</v>
      </c>
      <c r="D16" s="68">
        <f>+MEXBANKING!I15</f>
        <v>0</v>
      </c>
      <c r="E16" s="69">
        <f>+MEXBANKING!J15</f>
        <v>0</v>
      </c>
      <c r="F16" s="70">
        <f>+MEXBANKING!K15</f>
        <v>0</v>
      </c>
      <c r="G16" s="71">
        <f>+MEXBANKING!L15</f>
        <v>0</v>
      </c>
      <c r="H16" s="69">
        <f>+MEXBANKING!M15</f>
        <v>0</v>
      </c>
      <c r="I16" s="72">
        <f>+MEXBANKING!N15</f>
        <v>0</v>
      </c>
    </row>
    <row r="17" spans="2:9" x14ac:dyDescent="0.35">
      <c r="B17" s="25" t="s">
        <v>25</v>
      </c>
      <c r="C17" s="68">
        <f>+'QUALITY SERVICE'!H16</f>
        <v>0</v>
      </c>
      <c r="D17" s="68">
        <f>+'QUALITY SERVICE'!I16</f>
        <v>0</v>
      </c>
      <c r="E17" s="69">
        <f>+'QUALITY SERVICE'!J16</f>
        <v>0</v>
      </c>
      <c r="F17" s="70">
        <f>+'QUALITY SERVICE'!K16</f>
        <v>0</v>
      </c>
      <c r="G17" s="71">
        <f>+'QUALITY SERVICE'!L16</f>
        <v>0</v>
      </c>
      <c r="H17" s="69">
        <f>+'QUALITY SERVICE'!M16</f>
        <v>0</v>
      </c>
      <c r="I17" s="72">
        <f>+'QUALITY SERVICE'!N16</f>
        <v>0</v>
      </c>
    </row>
    <row r="18" spans="2:9" x14ac:dyDescent="0.35">
      <c r="B18" s="25" t="s">
        <v>26</v>
      </c>
      <c r="C18" s="68">
        <f>+'IN WEB TRAINING'!H16</f>
        <v>0</v>
      </c>
      <c r="D18" s="68">
        <f>+'IN WEB TRAINING'!I16</f>
        <v>0</v>
      </c>
      <c r="E18" s="69">
        <f>+'IN WEB TRAINING'!J16</f>
        <v>0</v>
      </c>
      <c r="F18" s="70">
        <f>+'IN WEB TRAINING'!K16</f>
        <v>0</v>
      </c>
      <c r="G18" s="71">
        <f>+'IN WEB TRAINING'!L16</f>
        <v>0</v>
      </c>
      <c r="H18" s="69">
        <f>+'IN WEB TRAINING'!M16</f>
        <v>0</v>
      </c>
      <c r="I18" s="72">
        <f>+'IN WEB TRAINING'!N16</f>
        <v>0</v>
      </c>
    </row>
    <row r="19" spans="2:9" x14ac:dyDescent="0.35">
      <c r="B19" s="25"/>
      <c r="C19" s="73"/>
      <c r="D19" s="73"/>
      <c r="E19" s="73"/>
      <c r="F19" s="73"/>
      <c r="G19" s="73"/>
      <c r="H19" s="73"/>
      <c r="I19" s="74"/>
    </row>
    <row r="20" spans="2:9" s="78" customFormat="1" ht="18.5" x14ac:dyDescent="0.45">
      <c r="B20" s="75" t="s">
        <v>27</v>
      </c>
      <c r="C20" s="76">
        <f>SUM(C14:C19)</f>
        <v>0</v>
      </c>
      <c r="D20" s="76">
        <f t="shared" ref="D20:H20" si="0">SUM(D14:D19)</f>
        <v>0</v>
      </c>
      <c r="E20" s="76">
        <f t="shared" si="0"/>
        <v>0</v>
      </c>
      <c r="F20" s="76">
        <f t="shared" si="0"/>
        <v>0</v>
      </c>
      <c r="G20" s="76">
        <f t="shared" si="0"/>
        <v>0</v>
      </c>
      <c r="H20" s="76">
        <f t="shared" si="0"/>
        <v>0</v>
      </c>
      <c r="I20" s="77">
        <f>SUM(I14:I19)</f>
        <v>0</v>
      </c>
    </row>
    <row r="21" spans="2:9" ht="18.5" x14ac:dyDescent="0.45">
      <c r="B21" s="26"/>
      <c r="C21" s="27">
        <v>0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</row>
    <row r="22" spans="2:9" ht="15" thickBot="1" x14ac:dyDescent="0.4">
      <c r="B22" s="28"/>
      <c r="C22" s="29"/>
      <c r="D22" s="29"/>
      <c r="E22" s="29"/>
      <c r="F22" s="29"/>
      <c r="G22" s="29"/>
      <c r="H22" s="29"/>
      <c r="I22" s="30"/>
    </row>
    <row r="25" spans="2:9" x14ac:dyDescent="0.35">
      <c r="C25" s="90"/>
      <c r="D25" s="90"/>
      <c r="E25" s="90"/>
      <c r="F25" s="90"/>
      <c r="G25" s="90"/>
      <c r="H25" s="90"/>
      <c r="I25" s="90"/>
    </row>
  </sheetData>
  <mergeCells count="8">
    <mergeCell ref="B1:B4"/>
    <mergeCell ref="H1:H2"/>
    <mergeCell ref="I1:I2"/>
    <mergeCell ref="H4:I4"/>
    <mergeCell ref="H3:I3"/>
    <mergeCell ref="P1:P2"/>
    <mergeCell ref="P3:P4"/>
    <mergeCell ref="C1:G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TRANSPORTACIÓN</vt:lpstr>
      <vt:lpstr>SOLUCIONES</vt:lpstr>
      <vt:lpstr>MEXBANKING</vt:lpstr>
      <vt:lpstr>QUALITY SERVICE</vt:lpstr>
      <vt:lpstr>IN WEB TRAINING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 Finazas</dc:creator>
  <cp:lastModifiedBy>Sistemas</cp:lastModifiedBy>
  <cp:lastPrinted>2024-11-22T18:04:03Z</cp:lastPrinted>
  <dcterms:created xsi:type="dcterms:W3CDTF">2024-08-27T20:23:28Z</dcterms:created>
  <dcterms:modified xsi:type="dcterms:W3CDTF">2025-06-23T18:39:39Z</dcterms:modified>
</cp:coreProperties>
</file>